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<sst xmlns="http://schemas.openxmlformats.org/spreadsheetml/2006/main" count="113" uniqueCount="38">
  <si>
    <t xml:space="preserve">Приложение к постановлению службы ветеринарии от ____________№______</t>
  </si>
  <si>
    <t xml:space="preserve">Значения нормативных затрат на оказание государственных услуг государственными бюджетными учреждениями подвнедомственными службе ветеринарии Астраханской области, применяемые при расчете объема финансового обеспечения  выполнения государственного (муниципального) задания. (с учетом индексации за 2024 и 2025г)</t>
  </si>
  <si>
    <t xml:space="preserve">Наименование государственных услуг</t>
  </si>
  <si>
    <t xml:space="preserve">наименование мероприятия</t>
  </si>
  <si>
    <t xml:space="preserve">Место оказания услуги</t>
  </si>
  <si>
    <t xml:space="preserve">базовый норматив согласно постановлению от 14.12.2020 №40</t>
  </si>
  <si>
    <t xml:space="preserve">коэффициент инфляции 2023 год-7,01</t>
  </si>
  <si>
    <t xml:space="preserve">коэффициент инфляции 2024 год-8,29</t>
  </si>
  <si>
    <t xml:space="preserve">Базовый норматив затрат на оказание государственных услуг с учетом индексации, руб.</t>
  </si>
  <si>
    <t xml:space="preserve">Нормативные  затраты на оказание государственных услуг с учетом индексации, руб.</t>
  </si>
  <si>
    <t xml:space="preserve"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 Код по ОКВЭД 75.00</t>
  </si>
  <si>
    <t xml:space="preserve">1.1. Проведение плановых профилактических вакцинаций животных (птиц) против особо опасных болезней животных и болезней общих для человека и животных (птиц)</t>
  </si>
  <si>
    <t xml:space="preserve">Оформление документации</t>
  </si>
  <si>
    <t xml:space="preserve">стационар</t>
  </si>
  <si>
    <t xml:space="preserve">на выезде </t>
  </si>
  <si>
    <t xml:space="preserve">вакцинация</t>
  </si>
  <si>
    <t xml:space="preserve">1.2. Проведение ветеринарных обследований объектов, связанных с содержанием животных, переработкой, хранением и реализацией продукции и сырья животного происхождения</t>
  </si>
  <si>
    <t xml:space="preserve">проведение мероприятия</t>
  </si>
  <si>
    <t xml:space="preserve">1.3. Проведение плановых лабораторных исследований на особо опасные болезни животных (птиц), болезни общие для человека и животных (птиц), включая отбор проб и их транспортировку</t>
  </si>
  <si>
    <t xml:space="preserve">Сбор и оценка данных, полученных в результате проведения межлабораторных  сличительных испытаний</t>
  </si>
  <si>
    <t xml:space="preserve">Лабораторные исследования</t>
  </si>
  <si>
    <t xml:space="preserve">1.4.Проведение ветеринарных организационных работ включая учет и ответственное хранение лекарственных средств и препаратов для ветеринарного применения</t>
  </si>
  <si>
    <t xml:space="preserve">1.5.Проведение ветеринарно-санитарных мероприятий</t>
  </si>
  <si>
    <t xml:space="preserve">1.6. Проведение плановых диагностических мероприятий на особо опасные болезни животных (птиц) и болезни общие для человека и животных (птиц)</t>
  </si>
  <si>
    <t xml:space="preserve">Диагностические мероприятия</t>
  </si>
  <si>
    <t xml:space="preserve">Отбор проб</t>
  </si>
  <si>
    <t xml:space="preserve">1.7.Проведение вынужденных профилактических вакцинаций животных (птиц) в случае возникновения или угрозы возникновения особо опасных болезней животных и болезней общих для человека и животных</t>
  </si>
  <si>
    <t xml:space="preserve">Вакцинация</t>
  </si>
  <si>
    <t xml:space="preserve">2. Оформление и выдача ветеринарных сопроводительных документов Код по ОКВЭД 75.00</t>
  </si>
  <si>
    <t xml:space="preserve">2.1. Учет, хранение ветеринарных сопроводительных документов</t>
  </si>
  <si>
    <t xml:space="preserve">Проведение мероприятий</t>
  </si>
  <si>
    <t xml:space="preserve">2.2. Оформление и выдача ветеринарных сопроводительных документов</t>
  </si>
  <si>
    <t xml:space="preserve">3. Проведение мероприятий по защите населения от болезней общих для человека, животных и пищевых отравлений Код по ОКВЭД 75.00</t>
  </si>
  <si>
    <t xml:space="preserve">3.1. Проведение учета и  контроля за состоянием скотомогильников, включая сибиреязвенные.</t>
  </si>
  <si>
    <t xml:space="preserve">Осмотр объектов</t>
  </si>
  <si>
    <t xml:space="preserve">3.2. Проведение ветеринарно-санитарной экспертизы сырья и продукции животного происхождения на трихинеллез</t>
  </si>
  <si>
    <t xml:space="preserve">3.3. Проведение лабораторных исследований в рамках осуществления регионального государственного ветеринарного надзора, включая отбор проб и их транспортировку.</t>
  </si>
  <si>
    <t xml:space="preserve">3.4. Проведение государственного ветеринарного мониторинга остатков запрещенных и вредных веществ в организме живых животных и продуктах животного происхождения, включая отбор проб и их транспортировку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</si>
</sst>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048576"/>
  <sheetViews>
    <sheetView showFormulas="false" showGridLines="true" showRowColHeaders="true" showZeros="true" rightToLeft="false" tabSelected="true" showOutlineSymbols="true" defaultGridColor="true" view="normal" topLeftCell="A60" colorId="64" zoomScale="100" zoomScaleNormal="100" zoomScalePageLayoutView="100" workbookViewId="0">
      <selection pane="topLeft" activeCell="A69" activeCellId="0" sqref="A69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51"/>
    <col collapsed="false" customWidth="true" hidden="false" outlineLevel="0" max="3" min="3" style="0" width="37.15"/>
    <col collapsed="false" customWidth="true" hidden="false" outlineLevel="0" max="5" min="4" style="0" width="13.57"/>
    <col collapsed="false" customWidth="true" hidden="false" outlineLevel="0" max="6" min="6" style="0" width="16.43"/>
    <col collapsed="false" customWidth="true" hidden="false" outlineLevel="0" max="7" min="7" style="0" width="13.57"/>
    <col collapsed="false" customWidth="true" hidden="false" outlineLevel="0" max="8" min="8" style="0" width="17.86"/>
    <col collapsed="false" customWidth="true" hidden="false" outlineLevel="0" max="9" min="9" style="0" width="16.71"/>
  </cols>
  <sheetData>
    <row r="1" customFormat="false" ht="17.35" hidden="false" customHeight="false" outlineLevel="0" collapsed="false">
      <c r="G1" s="1"/>
      <c r="H1" s="1"/>
      <c r="I1" s="1"/>
    </row>
    <row r="2" customFormat="false" ht="80.25" hidden="false" customHeight="true" outlineLevel="0" collapsed="false">
      <c r="G2" s="1" t="s">
        <v>0</v>
      </c>
      <c r="H2" s="1"/>
      <c r="I2" s="1"/>
    </row>
    <row r="3" customFormat="false" ht="73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B4" s="3"/>
      <c r="C4" s="3"/>
      <c r="D4" s="3"/>
      <c r="E4" s="3"/>
      <c r="F4" s="3"/>
      <c r="G4" s="3"/>
      <c r="H4" s="3"/>
      <c r="I4" s="3"/>
    </row>
    <row r="5" customFormat="false" ht="80.25" hidden="false" customHeight="true" outlineLevel="0" collapsed="false">
      <c r="B5" s="4" t="s">
        <v>2</v>
      </c>
      <c r="C5" s="5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customFormat="false" ht="32.25" hidden="false" customHeight="true" outlineLevel="0" collapsed="false">
      <c r="B6" s="7" t="s">
        <v>10</v>
      </c>
      <c r="C6" s="7"/>
      <c r="D6" s="7"/>
      <c r="E6" s="7"/>
      <c r="F6" s="7"/>
      <c r="G6" s="7"/>
      <c r="H6" s="7"/>
      <c r="I6" s="7"/>
    </row>
    <row r="7" customFormat="false" ht="18.75" hidden="false" customHeight="true" outlineLevel="0" collapsed="false">
      <c r="B7" s="8" t="s">
        <v>11</v>
      </c>
      <c r="C7" s="9" t="s">
        <v>12</v>
      </c>
      <c r="D7" s="10" t="s">
        <v>13</v>
      </c>
      <c r="E7" s="10" t="n">
        <v>335.16</v>
      </c>
      <c r="F7" s="11" t="n">
        <f aca="false">E7+(E7*7.01%)</f>
        <v>358.654716</v>
      </c>
      <c r="G7" s="11" t="n">
        <f aca="false">F7+(F7*8.29%)</f>
        <v>388.3871919564</v>
      </c>
      <c r="H7" s="11" t="n">
        <f aca="false">G7</f>
        <v>388.3871919564</v>
      </c>
      <c r="I7" s="11" t="n">
        <f aca="false">H7</f>
        <v>388.3871919564</v>
      </c>
    </row>
    <row r="8" customFormat="false" ht="15.75" hidden="false" customHeight="true" outlineLevel="0" collapsed="false">
      <c r="B8" s="8"/>
      <c r="C8" s="9"/>
      <c r="D8" s="10" t="s">
        <v>14</v>
      </c>
      <c r="E8" s="10" t="n">
        <v>290.02</v>
      </c>
      <c r="F8" s="11" t="n">
        <f aca="false">E8+(E8*7.01%)</f>
        <v>310.350402</v>
      </c>
      <c r="G8" s="11" t="n">
        <f aca="false">F8+(F8*8.29%)</f>
        <v>336.0784503258</v>
      </c>
      <c r="H8" s="11" t="n">
        <f aca="false">G8</f>
        <v>336.0784503258</v>
      </c>
      <c r="I8" s="11" t="n">
        <f aca="false">H8</f>
        <v>336.0784503258</v>
      </c>
    </row>
    <row r="9" customFormat="false" ht="22.5" hidden="false" customHeight="true" outlineLevel="0" collapsed="false">
      <c r="B9" s="8"/>
      <c r="C9" s="9" t="s">
        <v>15</v>
      </c>
      <c r="D9" s="10" t="s">
        <v>13</v>
      </c>
      <c r="E9" s="10" t="n">
        <v>181.23</v>
      </c>
      <c r="F9" s="11" t="n">
        <f aca="false">E9+(E9*7.01%)</f>
        <v>193.934223</v>
      </c>
      <c r="G9" s="11" t="n">
        <f aca="false">F9+(F9*8.29%)</f>
        <v>210.0113700867</v>
      </c>
      <c r="H9" s="11" t="n">
        <f aca="false">G9</f>
        <v>210.0113700867</v>
      </c>
      <c r="I9" s="11" t="n">
        <f aca="false">H9</f>
        <v>210.0113700867</v>
      </c>
    </row>
    <row r="10" customFormat="false" ht="15.75" hidden="false" customHeight="true" outlineLevel="0" collapsed="false">
      <c r="B10" s="8"/>
      <c r="C10" s="9"/>
      <c r="D10" s="10" t="s">
        <v>14</v>
      </c>
      <c r="E10" s="10" t="n">
        <v>177.53</v>
      </c>
      <c r="F10" s="11" t="n">
        <f aca="false">E10+(E10*7.01%)</f>
        <v>189.974853</v>
      </c>
      <c r="G10" s="11" t="n">
        <f aca="false">F10+(F10*8.29%)</f>
        <v>205.7237683137</v>
      </c>
      <c r="H10" s="11" t="n">
        <f aca="false">G10</f>
        <v>205.7237683137</v>
      </c>
      <c r="I10" s="11" t="n">
        <f aca="false">H10</f>
        <v>205.7237683137</v>
      </c>
    </row>
    <row r="11" customFormat="false" ht="15.75" hidden="false" customHeight="true" outlineLevel="0" collapsed="false">
      <c r="B11" s="12" t="s">
        <v>16</v>
      </c>
      <c r="C11" s="9" t="s">
        <v>17</v>
      </c>
      <c r="D11" s="10" t="s">
        <v>13</v>
      </c>
      <c r="E11" s="10" t="n">
        <v>1110.76</v>
      </c>
      <c r="F11" s="11" t="n">
        <f aca="false">E11+(E11*7.01%)</f>
        <v>1188.624276</v>
      </c>
      <c r="G11" s="11" t="n">
        <f aca="false">F11+(F11*8.29%)</f>
        <v>1287.1612284804</v>
      </c>
      <c r="H11" s="11" t="n">
        <f aca="false">G11</f>
        <v>1287.1612284804</v>
      </c>
      <c r="I11" s="11" t="n">
        <f aca="false">H11</f>
        <v>1287.1612284804</v>
      </c>
    </row>
    <row r="12" customFormat="false" ht="15.75" hidden="false" customHeight="true" outlineLevel="0" collapsed="false">
      <c r="B12" s="12"/>
      <c r="C12" s="9"/>
      <c r="D12" s="10" t="s">
        <v>14</v>
      </c>
      <c r="E12" s="10" t="n">
        <v>2581.69</v>
      </c>
      <c r="F12" s="11" t="n">
        <f aca="false">E12+(E12*7.01%)</f>
        <v>2762.666469</v>
      </c>
      <c r="G12" s="11" t="n">
        <f aca="false">F12+(F12*8.29%)</f>
        <v>2991.6915192801</v>
      </c>
      <c r="H12" s="11" t="n">
        <f aca="false">G12</f>
        <v>2991.6915192801</v>
      </c>
      <c r="I12" s="11" t="n">
        <f aca="false">H12</f>
        <v>2991.6915192801</v>
      </c>
    </row>
    <row r="13" customFormat="false" ht="15.75" hidden="false" customHeight="true" outlineLevel="0" collapsed="false">
      <c r="B13" s="12"/>
      <c r="C13" s="9" t="s">
        <v>12</v>
      </c>
      <c r="D13" s="10" t="s">
        <v>13</v>
      </c>
      <c r="E13" s="10" t="n">
        <v>542.95</v>
      </c>
      <c r="F13" s="11" t="n">
        <f aca="false">E13+(E13*7.01%)</f>
        <v>581.010795</v>
      </c>
      <c r="G13" s="11" t="n">
        <f aca="false">F13+(F13*8.29%)</f>
        <v>629.1765899055</v>
      </c>
      <c r="H13" s="11" t="n">
        <f aca="false">G13</f>
        <v>629.1765899055</v>
      </c>
      <c r="I13" s="11" t="n">
        <f aca="false">H13</f>
        <v>629.1765899055</v>
      </c>
    </row>
    <row r="14" customFormat="false" ht="15.75" hidden="false" customHeight="true" outlineLevel="0" collapsed="false">
      <c r="B14" s="12"/>
      <c r="C14" s="9"/>
      <c r="D14" s="10" t="s">
        <v>14</v>
      </c>
      <c r="E14" s="10" t="n">
        <v>509.91</v>
      </c>
      <c r="F14" s="11" t="n">
        <f aca="false">E14+(E14*7.01%)</f>
        <v>545.654691</v>
      </c>
      <c r="G14" s="11" t="n">
        <f aca="false">F14+(F14*8.29%)</f>
        <v>590.8894648839</v>
      </c>
      <c r="H14" s="11" t="n">
        <f aca="false">G14</f>
        <v>590.8894648839</v>
      </c>
      <c r="I14" s="11" t="n">
        <f aca="false">H14</f>
        <v>590.8894648839</v>
      </c>
    </row>
    <row r="15" customFormat="false" ht="15.75" hidden="false" customHeight="true" outlineLevel="0" collapsed="false">
      <c r="B15" s="12" t="s">
        <v>18</v>
      </c>
      <c r="C15" s="9" t="s">
        <v>12</v>
      </c>
      <c r="D15" s="10" t="s">
        <v>13</v>
      </c>
      <c r="E15" s="10" t="n">
        <v>335.16</v>
      </c>
      <c r="F15" s="11" t="n">
        <f aca="false">E15+(E15*7.01%)</f>
        <v>358.654716</v>
      </c>
      <c r="G15" s="11" t="n">
        <f aca="false">F15+(F15*8.29%)</f>
        <v>388.3871919564</v>
      </c>
      <c r="H15" s="11" t="n">
        <f aca="false">G15</f>
        <v>388.3871919564</v>
      </c>
      <c r="I15" s="11" t="n">
        <f aca="false">H15</f>
        <v>388.3871919564</v>
      </c>
    </row>
    <row r="16" customFormat="false" ht="15.75" hidden="false" customHeight="true" outlineLevel="0" collapsed="false">
      <c r="B16" s="12"/>
      <c r="C16" s="9"/>
      <c r="D16" s="10" t="s">
        <v>14</v>
      </c>
      <c r="E16" s="10" t="n">
        <v>293.04</v>
      </c>
      <c r="F16" s="11" t="n">
        <f aca="false">E16+(E16*7.01%)</f>
        <v>313.582104</v>
      </c>
      <c r="G16" s="11" t="n">
        <f aca="false">F16+(F16*8.29%)</f>
        <v>339.5780604216</v>
      </c>
      <c r="H16" s="11" t="n">
        <f aca="false">G16</f>
        <v>339.5780604216</v>
      </c>
      <c r="I16" s="11" t="n">
        <f aca="false">H16</f>
        <v>339.5780604216</v>
      </c>
    </row>
    <row r="17" customFormat="false" ht="18.75" hidden="false" customHeight="true" outlineLevel="0" collapsed="false">
      <c r="B17" s="12"/>
      <c r="C17" s="13" t="s">
        <v>19</v>
      </c>
      <c r="D17" s="10" t="s">
        <v>13</v>
      </c>
      <c r="E17" s="10" t="n">
        <v>252.8</v>
      </c>
      <c r="F17" s="11" t="n">
        <f aca="false">E17+(E17*7.01%)</f>
        <v>270.52128</v>
      </c>
      <c r="G17" s="11" t="n">
        <f aca="false">F17+(F17*8.29%)</f>
        <v>292.947494112</v>
      </c>
      <c r="H17" s="11" t="n">
        <f aca="false">G17</f>
        <v>292.947494112</v>
      </c>
      <c r="I17" s="11" t="n">
        <f aca="false">H17</f>
        <v>292.947494112</v>
      </c>
    </row>
    <row r="18" customFormat="false" ht="24.75" hidden="false" customHeight="true" outlineLevel="0" collapsed="false">
      <c r="B18" s="12"/>
      <c r="C18" s="13"/>
      <c r="D18" s="10" t="s">
        <v>14</v>
      </c>
      <c r="E18" s="10" t="n">
        <v>214.59</v>
      </c>
      <c r="F18" s="11" t="n">
        <f aca="false">E18+(E18*7.01%)</f>
        <v>229.632759</v>
      </c>
      <c r="G18" s="11" t="n">
        <f aca="false">F18+(F18*8.29%)</f>
        <v>248.6693147211</v>
      </c>
      <c r="H18" s="11" t="n">
        <f aca="false">G18</f>
        <v>248.6693147211</v>
      </c>
      <c r="I18" s="11" t="n">
        <f aca="false">H18</f>
        <v>248.6693147211</v>
      </c>
    </row>
    <row r="19" customFormat="false" ht="15.75" hidden="false" customHeight="true" outlineLevel="0" collapsed="false">
      <c r="B19" s="12"/>
      <c r="C19" s="9" t="s">
        <v>20</v>
      </c>
      <c r="D19" s="10" t="s">
        <v>13</v>
      </c>
      <c r="E19" s="10" t="n">
        <v>2402.95</v>
      </c>
      <c r="F19" s="11" t="n">
        <f aca="false">E19+(E19*7.01%)</f>
        <v>2571.396795</v>
      </c>
      <c r="G19" s="11" t="n">
        <f aca="false">F19+(F19*8.29%)</f>
        <v>2784.5655893055</v>
      </c>
      <c r="H19" s="11" t="n">
        <f aca="false">G19</f>
        <v>2784.5655893055</v>
      </c>
      <c r="I19" s="11" t="n">
        <f aca="false">H19</f>
        <v>2784.5655893055</v>
      </c>
    </row>
    <row r="20" customFormat="false" ht="15.75" hidden="false" customHeight="true" outlineLevel="0" collapsed="false">
      <c r="B20" s="12"/>
      <c r="C20" s="9"/>
      <c r="D20" s="10" t="s">
        <v>14</v>
      </c>
      <c r="E20" s="10" t="n">
        <v>2315.7</v>
      </c>
      <c r="F20" s="11" t="n">
        <f aca="false">E20+(E20*7.01%)</f>
        <v>2478.03057</v>
      </c>
      <c r="G20" s="11" t="n">
        <f aca="false">F20+(F20*8.29%)</f>
        <v>2683.459304253</v>
      </c>
      <c r="H20" s="11" t="n">
        <f aca="false">G20</f>
        <v>2683.459304253</v>
      </c>
      <c r="I20" s="11" t="n">
        <f aca="false">H20</f>
        <v>2683.459304253</v>
      </c>
    </row>
    <row r="21" customFormat="false" ht="15.75" hidden="false" customHeight="true" outlineLevel="0" collapsed="false">
      <c r="B21" s="12" t="s">
        <v>21</v>
      </c>
      <c r="C21" s="9" t="s">
        <v>12</v>
      </c>
      <c r="D21" s="10" t="s">
        <v>13</v>
      </c>
      <c r="E21" s="10" t="n">
        <v>197.18</v>
      </c>
      <c r="F21" s="11" t="n">
        <f aca="false">E21+(E21*7.01%)</f>
        <v>211.002318</v>
      </c>
      <c r="G21" s="11" t="n">
        <f aca="false">F21+(F21*8.29%)</f>
        <v>228.4944101622</v>
      </c>
      <c r="H21" s="11" t="n">
        <f aca="false">G21</f>
        <v>228.4944101622</v>
      </c>
      <c r="I21" s="11" t="n">
        <f aca="false">H21</f>
        <v>228.4944101622</v>
      </c>
    </row>
    <row r="22" customFormat="false" ht="31.5" hidden="false" customHeight="true" outlineLevel="0" collapsed="false">
      <c r="B22" s="12"/>
      <c r="C22" s="9"/>
      <c r="D22" s="10" t="s">
        <v>14</v>
      </c>
      <c r="E22" s="10" t="n">
        <v>186.65</v>
      </c>
      <c r="F22" s="11" t="n">
        <f aca="false">E22+(E22*7.01%)</f>
        <v>199.734165</v>
      </c>
      <c r="G22" s="11" t="n">
        <f aca="false">F22+(F22*8.29%)</f>
        <v>216.2921272785</v>
      </c>
      <c r="H22" s="11" t="n">
        <f aca="false">G22</f>
        <v>216.2921272785</v>
      </c>
      <c r="I22" s="11" t="n">
        <f aca="false">H22</f>
        <v>216.2921272785</v>
      </c>
    </row>
    <row r="23" customFormat="false" ht="16.5" hidden="false" customHeight="true" outlineLevel="0" collapsed="false">
      <c r="B23" s="12" t="s">
        <v>22</v>
      </c>
      <c r="C23" s="9" t="s">
        <v>12</v>
      </c>
      <c r="D23" s="10" t="s">
        <v>13</v>
      </c>
      <c r="E23" s="10" t="n">
        <v>535.33</v>
      </c>
      <c r="F23" s="11" t="n">
        <f aca="false">E23+(E23*7.01%)</f>
        <v>572.856633</v>
      </c>
      <c r="G23" s="11" t="n">
        <f aca="false">F23+(F23*8.29%)</f>
        <v>620.3464478757</v>
      </c>
      <c r="H23" s="11" t="n">
        <f aca="false">G23</f>
        <v>620.3464478757</v>
      </c>
      <c r="I23" s="11" t="n">
        <f aca="false">H23</f>
        <v>620.3464478757</v>
      </c>
    </row>
    <row r="24" customFormat="false" ht="16.5" hidden="false" customHeight="true" outlineLevel="0" collapsed="false">
      <c r="B24" s="12"/>
      <c r="C24" s="9"/>
      <c r="D24" s="10" t="s">
        <v>14</v>
      </c>
      <c r="E24" s="10" t="n">
        <v>485.81</v>
      </c>
      <c r="F24" s="11" t="n">
        <f aca="false">E24+(E24*7.01%)</f>
        <v>519.865281</v>
      </c>
      <c r="G24" s="11" t="n">
        <f aca="false">F24+(F24*8.29%)</f>
        <v>562.9621127949</v>
      </c>
      <c r="H24" s="11" t="n">
        <f aca="false">G24</f>
        <v>562.9621127949</v>
      </c>
      <c r="I24" s="11" t="n">
        <f aca="false">H24</f>
        <v>562.9621127949</v>
      </c>
    </row>
    <row r="25" customFormat="false" ht="16.5" hidden="false" customHeight="true" outlineLevel="0" collapsed="false">
      <c r="B25" s="12"/>
      <c r="C25" s="14" t="s">
        <v>17</v>
      </c>
      <c r="D25" s="10" t="s">
        <v>13</v>
      </c>
      <c r="E25" s="10" t="n">
        <v>1645.19</v>
      </c>
      <c r="F25" s="11" t="n">
        <f aca="false">E25+(E25*7.01%)</f>
        <v>1760.517819</v>
      </c>
      <c r="G25" s="11" t="n">
        <f aca="false">F25+(F25*8.29%)</f>
        <v>1906.4647461951</v>
      </c>
      <c r="H25" s="11" t="n">
        <f aca="false">G25</f>
        <v>1906.4647461951</v>
      </c>
      <c r="I25" s="11" t="n">
        <f aca="false">H25</f>
        <v>1906.4647461951</v>
      </c>
    </row>
    <row r="26" customFormat="false" ht="16.5" hidden="false" customHeight="true" outlineLevel="0" collapsed="false">
      <c r="B26" s="12"/>
      <c r="C26" s="14"/>
      <c r="D26" s="10" t="s">
        <v>14</v>
      </c>
      <c r="E26" s="10" t="n">
        <v>1557.12</v>
      </c>
      <c r="F26" s="11" t="n">
        <f aca="false">E26+(E26*7.01%)</f>
        <v>1666.274112</v>
      </c>
      <c r="G26" s="11" t="n">
        <f aca="false">F26+(F26*8.29%)</f>
        <v>1804.4082358848</v>
      </c>
      <c r="H26" s="11" t="n">
        <f aca="false">G26</f>
        <v>1804.4082358848</v>
      </c>
      <c r="I26" s="11" t="n">
        <f aca="false">H26</f>
        <v>1804.4082358848</v>
      </c>
    </row>
    <row r="27" customFormat="false" ht="16.5" hidden="false" customHeight="true" outlineLevel="0" collapsed="false">
      <c r="B27" s="15" t="s">
        <v>23</v>
      </c>
      <c r="C27" s="9" t="s">
        <v>12</v>
      </c>
      <c r="D27" s="10" t="s">
        <v>13</v>
      </c>
      <c r="E27" s="16" t="n">
        <v>229.66</v>
      </c>
      <c r="F27" s="11" t="n">
        <f aca="false">E27+(E27*7.01%)</f>
        <v>245.759166</v>
      </c>
      <c r="G27" s="11" t="n">
        <f aca="false">F27+(F27*8.29%)</f>
        <v>266.1326008614</v>
      </c>
      <c r="H27" s="11" t="n">
        <f aca="false">G27</f>
        <v>266.1326008614</v>
      </c>
      <c r="I27" s="11" t="n">
        <f aca="false">H27</f>
        <v>266.1326008614</v>
      </c>
    </row>
    <row r="28" customFormat="false" ht="16.5" hidden="false" customHeight="true" outlineLevel="0" collapsed="false">
      <c r="B28" s="15"/>
      <c r="C28" s="9"/>
      <c r="D28" s="10" t="s">
        <v>14</v>
      </c>
      <c r="E28" s="16" t="n">
        <v>188.62</v>
      </c>
      <c r="F28" s="11" t="n">
        <f aca="false">E28+(E28*7.01%)</f>
        <v>201.842262</v>
      </c>
      <c r="G28" s="11" t="n">
        <f aca="false">F28+(F28*8.29%)</f>
        <v>218.5749855198</v>
      </c>
      <c r="H28" s="11" t="n">
        <f aca="false">G28</f>
        <v>218.5749855198</v>
      </c>
      <c r="I28" s="11" t="n">
        <f aca="false">H28</f>
        <v>218.5749855198</v>
      </c>
    </row>
    <row r="29" customFormat="false" ht="16.5" hidden="false" customHeight="true" outlineLevel="0" collapsed="false">
      <c r="B29" s="15"/>
      <c r="C29" s="9" t="s">
        <v>24</v>
      </c>
      <c r="D29" s="10" t="s">
        <v>13</v>
      </c>
      <c r="E29" s="10" t="n">
        <v>146.75</v>
      </c>
      <c r="F29" s="11" t="n">
        <f aca="false">E29+(E29*7.01%)</f>
        <v>157.037175</v>
      </c>
      <c r="G29" s="11" t="n">
        <f aca="false">F29+(F29*8.29%)</f>
        <v>170.0555568075</v>
      </c>
      <c r="H29" s="11" t="n">
        <f aca="false">G29</f>
        <v>170.0555568075</v>
      </c>
      <c r="I29" s="11" t="n">
        <f aca="false">H29</f>
        <v>170.0555568075</v>
      </c>
    </row>
    <row r="30" customFormat="false" ht="16.5" hidden="false" customHeight="true" outlineLevel="0" collapsed="false">
      <c r="B30" s="15"/>
      <c r="C30" s="9"/>
      <c r="D30" s="10" t="s">
        <v>14</v>
      </c>
      <c r="E30" s="10" t="n">
        <v>123.26</v>
      </c>
      <c r="F30" s="11" t="n">
        <f aca="false">E30+(E30*7.01%)</f>
        <v>131.900526</v>
      </c>
      <c r="G30" s="11" t="n">
        <f aca="false">F30+(F30*8.29%)</f>
        <v>142.8350796054</v>
      </c>
      <c r="H30" s="11" t="n">
        <f aca="false">G30</f>
        <v>142.8350796054</v>
      </c>
      <c r="I30" s="11" t="n">
        <f aca="false">H30</f>
        <v>142.8350796054</v>
      </c>
    </row>
    <row r="31" customFormat="false" ht="24" hidden="false" customHeight="true" outlineLevel="0" collapsed="false">
      <c r="B31" s="15"/>
      <c r="C31" s="17" t="s">
        <v>25</v>
      </c>
      <c r="D31" s="10" t="s">
        <v>13</v>
      </c>
      <c r="E31" s="10" t="n">
        <v>190.51</v>
      </c>
      <c r="F31" s="11" t="n">
        <f aca="false">E31+(E31*7.01%)</f>
        <v>203.864751</v>
      </c>
      <c r="G31" s="11" t="n">
        <f aca="false">F31+(F31*8.29%)</f>
        <v>220.7651388579</v>
      </c>
      <c r="H31" s="11" t="n">
        <f aca="false">G31</f>
        <v>220.7651388579</v>
      </c>
      <c r="I31" s="11" t="n">
        <f aca="false">H31</f>
        <v>220.7651388579</v>
      </c>
    </row>
    <row r="32" customFormat="false" ht="21" hidden="false" customHeight="true" outlineLevel="0" collapsed="false">
      <c r="B32" s="15"/>
      <c r="C32" s="17"/>
      <c r="D32" s="10" t="s">
        <v>14</v>
      </c>
      <c r="E32" s="10" t="n">
        <v>199.63</v>
      </c>
      <c r="F32" s="11" t="n">
        <f aca="false">E32+(E32*7.01%)</f>
        <v>213.624063</v>
      </c>
      <c r="G32" s="11" t="n">
        <f aca="false">F32+(F32*8.29%)</f>
        <v>231.3334978227</v>
      </c>
      <c r="H32" s="11" t="n">
        <f aca="false">G32</f>
        <v>231.3334978227</v>
      </c>
      <c r="I32" s="11" t="n">
        <f aca="false">H32</f>
        <v>231.3334978227</v>
      </c>
    </row>
    <row r="33" customFormat="false" ht="21" hidden="false" customHeight="true" outlineLevel="0" collapsed="false">
      <c r="B33" s="18" t="s">
        <v>26</v>
      </c>
      <c r="C33" s="9" t="s">
        <v>27</v>
      </c>
      <c r="D33" s="10" t="s">
        <v>13</v>
      </c>
      <c r="E33" s="10" t="n">
        <v>185.08</v>
      </c>
      <c r="F33" s="11" t="n">
        <f aca="false">E33+(E33*7.01%)</f>
        <v>198.054108</v>
      </c>
      <c r="G33" s="11" t="n">
        <f aca="false">F33+(F33*8.29%)</f>
        <v>214.4727935532</v>
      </c>
      <c r="H33" s="11" t="n">
        <f aca="false">G33</f>
        <v>214.4727935532</v>
      </c>
      <c r="I33" s="11" t="n">
        <f aca="false">H33</f>
        <v>214.4727935532</v>
      </c>
    </row>
    <row r="34" customFormat="false" ht="21" hidden="false" customHeight="true" outlineLevel="0" collapsed="false">
      <c r="B34" s="18"/>
      <c r="C34" s="9"/>
      <c r="D34" s="10" t="s">
        <v>14</v>
      </c>
      <c r="E34" s="10" t="n">
        <v>195.08</v>
      </c>
      <c r="F34" s="11" t="n">
        <f aca="false">E34+(E34*7.01%)</f>
        <v>208.755108</v>
      </c>
      <c r="G34" s="11" t="n">
        <f aca="false">F34+(F34*8.29%)</f>
        <v>226.0609064532</v>
      </c>
      <c r="H34" s="11" t="n">
        <f aca="false">G34</f>
        <v>226.0609064532</v>
      </c>
      <c r="I34" s="11" t="n">
        <f aca="false">H34</f>
        <v>226.0609064532</v>
      </c>
    </row>
    <row r="35" customFormat="false" ht="21" hidden="false" customHeight="true" outlineLevel="0" collapsed="false">
      <c r="B35" s="18"/>
      <c r="C35" s="9" t="s">
        <v>12</v>
      </c>
      <c r="D35" s="10" t="s">
        <v>13</v>
      </c>
      <c r="E35" s="10" t="n">
        <v>304.47</v>
      </c>
      <c r="F35" s="11" t="n">
        <f aca="false">E35+(E35*7.01%)</f>
        <v>325.813347</v>
      </c>
      <c r="G35" s="11" t="n">
        <f aca="false">F35+(F35*8.29%)</f>
        <v>352.8232734663</v>
      </c>
      <c r="H35" s="11" t="n">
        <f aca="false">G35</f>
        <v>352.8232734663</v>
      </c>
      <c r="I35" s="11" t="n">
        <f aca="false">H35</f>
        <v>352.8232734663</v>
      </c>
    </row>
    <row r="36" customFormat="false" ht="27" hidden="false" customHeight="true" outlineLevel="0" collapsed="false">
      <c r="B36" s="18"/>
      <c r="C36" s="9"/>
      <c r="D36" s="10" t="s">
        <v>14</v>
      </c>
      <c r="E36" s="10" t="n">
        <v>1697.08</v>
      </c>
      <c r="F36" s="11" t="n">
        <f aca="false">E36+(E36*7.01%)</f>
        <v>1816.045308</v>
      </c>
      <c r="G36" s="11" t="n">
        <f aca="false">F36+(F36*8.29%)</f>
        <v>1966.5954640332</v>
      </c>
      <c r="H36" s="11" t="n">
        <f aca="false">G36</f>
        <v>1966.5954640332</v>
      </c>
      <c r="I36" s="11" t="n">
        <f aca="false">H36</f>
        <v>1966.5954640332</v>
      </c>
    </row>
    <row r="37" customFormat="false" ht="15" hidden="false" customHeight="false" outlineLevel="0" collapsed="false">
      <c r="B37" s="19"/>
      <c r="C37" s="10"/>
      <c r="D37" s="10"/>
      <c r="E37" s="10"/>
      <c r="F37" s="10"/>
      <c r="G37" s="10"/>
      <c r="H37" s="10"/>
      <c r="I37" s="10"/>
    </row>
    <row r="38" customFormat="false" ht="15" hidden="false" customHeight="false" outlineLevel="0" collapsed="false">
      <c r="B38" s="20" t="s">
        <v>28</v>
      </c>
      <c r="C38" s="20"/>
      <c r="D38" s="20"/>
      <c r="E38" s="20"/>
      <c r="F38" s="20"/>
      <c r="G38" s="20"/>
      <c r="H38" s="20"/>
      <c r="I38" s="20"/>
    </row>
    <row r="39" customFormat="false" ht="30" hidden="false" customHeight="true" outlineLevel="0" collapsed="false">
      <c r="B39" s="21" t="s">
        <v>29</v>
      </c>
      <c r="C39" s="10" t="s">
        <v>30</v>
      </c>
      <c r="D39" s="10" t="s">
        <v>13</v>
      </c>
      <c r="E39" s="10" t="n">
        <v>78.8</v>
      </c>
      <c r="F39" s="11" t="n">
        <f aca="false">E39+(E39*7.01%)</f>
        <v>84.32388</v>
      </c>
      <c r="G39" s="11" t="n">
        <f aca="false">F39+(F39*8.29%)</f>
        <v>91.314329652</v>
      </c>
      <c r="H39" s="11" t="n">
        <f aca="false">G39</f>
        <v>91.314329652</v>
      </c>
      <c r="I39" s="11" t="n">
        <f aca="false">H39</f>
        <v>91.314329652</v>
      </c>
    </row>
    <row r="40" customFormat="false" ht="15" hidden="false" customHeight="true" outlineLevel="0" collapsed="false">
      <c r="B40" s="21" t="s">
        <v>31</v>
      </c>
      <c r="C40" s="14" t="s">
        <v>12</v>
      </c>
      <c r="D40" s="10" t="s">
        <v>13</v>
      </c>
      <c r="E40" s="10" t="n">
        <v>403.68</v>
      </c>
      <c r="F40" s="11" t="n">
        <f aca="false">E40+(E40*7.01%)</f>
        <v>431.977968</v>
      </c>
      <c r="G40" s="11" t="n">
        <f aca="false">F40+(F40*8.29%)</f>
        <v>467.7889415472</v>
      </c>
      <c r="H40" s="11" t="n">
        <f aca="false">G40</f>
        <v>467.7889415472</v>
      </c>
      <c r="I40" s="11" t="n">
        <f aca="false">H40</f>
        <v>467.7889415472</v>
      </c>
    </row>
    <row r="41" customFormat="false" ht="15" hidden="false" customHeight="false" outlineLevel="0" collapsed="false">
      <c r="B41" s="19"/>
      <c r="C41" s="10"/>
      <c r="D41" s="10"/>
      <c r="E41" s="10"/>
      <c r="F41" s="10"/>
      <c r="G41" s="10"/>
      <c r="H41" s="10"/>
      <c r="I41" s="10"/>
    </row>
    <row r="42" customFormat="false" ht="15" hidden="false" customHeight="false" outlineLevel="0" collapsed="false">
      <c r="B42" s="20" t="s">
        <v>32</v>
      </c>
      <c r="C42" s="20"/>
      <c r="D42" s="20"/>
      <c r="E42" s="20"/>
      <c r="F42" s="20"/>
      <c r="G42" s="20"/>
      <c r="H42" s="20"/>
      <c r="I42" s="20"/>
    </row>
    <row r="43" customFormat="false" ht="15" hidden="false" customHeight="true" outlineLevel="0" collapsed="false">
      <c r="B43" s="12" t="s">
        <v>33</v>
      </c>
      <c r="C43" s="9" t="s">
        <v>25</v>
      </c>
      <c r="D43" s="10" t="s">
        <v>13</v>
      </c>
      <c r="E43" s="10" t="n">
        <v>1542.07</v>
      </c>
      <c r="F43" s="11" t="n">
        <f aca="false">E43+(E43*7.01%)</f>
        <v>1650.169107</v>
      </c>
      <c r="G43" s="11" t="n">
        <f aca="false">F43+(F43*8.29%)</f>
        <v>1786.9681259703</v>
      </c>
      <c r="H43" s="11" t="n">
        <f aca="false">G43</f>
        <v>1786.9681259703</v>
      </c>
      <c r="I43" s="11" t="n">
        <f aca="false">H43</f>
        <v>1786.9681259703</v>
      </c>
    </row>
    <row r="44" customFormat="false" ht="15" hidden="false" customHeight="false" outlineLevel="0" collapsed="false">
      <c r="B44" s="12"/>
      <c r="C44" s="9"/>
      <c r="D44" s="10" t="s">
        <v>14</v>
      </c>
      <c r="E44" s="10" t="n">
        <v>4524.62</v>
      </c>
      <c r="F44" s="11" t="n">
        <f aca="false">E44+(E44*7.01%)</f>
        <v>4841.795862</v>
      </c>
      <c r="G44" s="11" t="n">
        <f aca="false">F44+(F44*8.29%)</f>
        <v>5243.1807389598</v>
      </c>
      <c r="H44" s="11" t="n">
        <f aca="false">G44</f>
        <v>5243.1807389598</v>
      </c>
      <c r="I44" s="11" t="n">
        <f aca="false">H44</f>
        <v>5243.1807389598</v>
      </c>
    </row>
    <row r="45" customFormat="false" ht="15" hidden="false" customHeight="false" outlineLevel="0" collapsed="false">
      <c r="B45" s="12"/>
      <c r="C45" s="9" t="s">
        <v>34</v>
      </c>
      <c r="D45" s="10" t="s">
        <v>13</v>
      </c>
      <c r="E45" s="10" t="n">
        <v>165.43</v>
      </c>
      <c r="F45" s="11" t="n">
        <f aca="false">E45+(E45*7.01%)</f>
        <v>177.026643</v>
      </c>
      <c r="G45" s="11" t="n">
        <f aca="false">F45+(F45*8.29%)</f>
        <v>191.7021517047</v>
      </c>
      <c r="H45" s="11" t="n">
        <f aca="false">G45</f>
        <v>191.7021517047</v>
      </c>
      <c r="I45" s="11" t="n">
        <f aca="false">H45</f>
        <v>191.7021517047</v>
      </c>
    </row>
    <row r="46" customFormat="false" ht="15" hidden="false" customHeight="false" outlineLevel="0" collapsed="false">
      <c r="B46" s="12"/>
      <c r="C46" s="9"/>
      <c r="D46" s="10" t="s">
        <v>14</v>
      </c>
      <c r="E46" s="10" t="n">
        <v>128.51</v>
      </c>
      <c r="F46" s="11" t="n">
        <f aca="false">E46+(E46*7.01%)</f>
        <v>137.518551</v>
      </c>
      <c r="G46" s="11" t="n">
        <f aca="false">F46+(F46*8.29%)</f>
        <v>148.9188388779</v>
      </c>
      <c r="H46" s="11" t="n">
        <f aca="false">G46</f>
        <v>148.9188388779</v>
      </c>
      <c r="I46" s="11" t="n">
        <f aca="false">H46</f>
        <v>148.9188388779</v>
      </c>
    </row>
    <row r="47" customFormat="false" ht="15" hidden="false" customHeight="false" outlineLevel="0" collapsed="false">
      <c r="B47" s="12"/>
      <c r="C47" s="9" t="s">
        <v>20</v>
      </c>
      <c r="D47" s="10" t="s">
        <v>13</v>
      </c>
      <c r="E47" s="10" t="n">
        <v>4722.26</v>
      </c>
      <c r="F47" s="11" t="n">
        <f aca="false">E47+(E47*7.01%)</f>
        <v>5053.290426</v>
      </c>
      <c r="G47" s="11" t="n">
        <f aca="false">F47+(F47*8.29%)</f>
        <v>5472.2082023154</v>
      </c>
      <c r="H47" s="11" t="n">
        <f aca="false">G47</f>
        <v>5472.2082023154</v>
      </c>
      <c r="I47" s="11" t="n">
        <f aca="false">H47</f>
        <v>5472.2082023154</v>
      </c>
    </row>
    <row r="48" customFormat="false" ht="15" hidden="false" customHeight="false" outlineLevel="0" collapsed="false">
      <c r="B48" s="12"/>
      <c r="C48" s="9"/>
      <c r="D48" s="10" t="s">
        <v>14</v>
      </c>
      <c r="E48" s="10" t="n">
        <v>4587.64</v>
      </c>
      <c r="F48" s="11" t="n">
        <f aca="false">E48+(E48*7.01%)</f>
        <v>4909.233564</v>
      </c>
      <c r="G48" s="11" t="n">
        <f aca="false">F48+(F48*8.29%)</f>
        <v>5316.2090264556</v>
      </c>
      <c r="H48" s="11" t="n">
        <f aca="false">G48</f>
        <v>5316.2090264556</v>
      </c>
      <c r="I48" s="11" t="n">
        <f aca="false">H48</f>
        <v>5316.2090264556</v>
      </c>
    </row>
    <row r="49" customFormat="false" ht="15" hidden="false" customHeight="false" outlineLevel="0" collapsed="false">
      <c r="B49" s="12"/>
      <c r="C49" s="9" t="s">
        <v>12</v>
      </c>
      <c r="D49" s="10" t="s">
        <v>13</v>
      </c>
      <c r="E49" s="10" t="n">
        <v>121.71</v>
      </c>
      <c r="F49" s="11" t="n">
        <f aca="false">E49+(E49*7.01%)</f>
        <v>130.241871</v>
      </c>
      <c r="G49" s="11" t="n">
        <f aca="false">F49+(F49*8.29%)</f>
        <v>141.0389221059</v>
      </c>
      <c r="H49" s="11" t="n">
        <f aca="false">G49</f>
        <v>141.0389221059</v>
      </c>
      <c r="I49" s="11" t="n">
        <f aca="false">H49</f>
        <v>141.0389221059</v>
      </c>
    </row>
    <row r="50" customFormat="false" ht="15" hidden="false" customHeight="false" outlineLevel="0" collapsed="false">
      <c r="B50" s="12"/>
      <c r="C50" s="9"/>
      <c r="D50" s="10" t="s">
        <v>14</v>
      </c>
      <c r="E50" s="10" t="n">
        <v>84.24</v>
      </c>
      <c r="F50" s="11" t="n">
        <f aca="false">E50+(E50*7.01%)</f>
        <v>90.145224</v>
      </c>
      <c r="G50" s="11" t="n">
        <f aca="false">F50+(F50*8.29%)</f>
        <v>97.6182630696</v>
      </c>
      <c r="H50" s="11" t="n">
        <f aca="false">G50</f>
        <v>97.6182630696</v>
      </c>
      <c r="I50" s="11" t="n">
        <f aca="false">H50</f>
        <v>97.6182630696</v>
      </c>
    </row>
    <row r="51" customFormat="false" ht="15" hidden="false" customHeight="true" outlineLevel="0" collapsed="false">
      <c r="B51" s="12" t="s">
        <v>35</v>
      </c>
      <c r="C51" s="9" t="s">
        <v>20</v>
      </c>
      <c r="D51" s="10" t="s">
        <v>13</v>
      </c>
      <c r="E51" s="10" t="n">
        <v>1159.1</v>
      </c>
      <c r="F51" s="11" t="n">
        <f aca="false">E51+(E51*7.01%)</f>
        <v>1240.35291</v>
      </c>
      <c r="G51" s="11" t="n">
        <f aca="false">F51+(F51*8.29%)</f>
        <v>1343.178166239</v>
      </c>
      <c r="H51" s="11" t="n">
        <f aca="false">G51</f>
        <v>1343.178166239</v>
      </c>
      <c r="I51" s="11" t="n">
        <f aca="false">H51</f>
        <v>1343.178166239</v>
      </c>
    </row>
    <row r="52" customFormat="false" ht="15" hidden="false" customHeight="false" outlineLevel="0" collapsed="false">
      <c r="B52" s="12"/>
      <c r="C52" s="9"/>
      <c r="D52" s="10" t="s">
        <v>14</v>
      </c>
      <c r="E52" s="10" t="n">
        <v>1096.85</v>
      </c>
      <c r="F52" s="11" t="n">
        <f aca="false">E52+(E52*7.01%)</f>
        <v>1173.739185</v>
      </c>
      <c r="G52" s="11" t="n">
        <f aca="false">F52+(F52*8.29%)</f>
        <v>1271.0421634365</v>
      </c>
      <c r="H52" s="11" t="n">
        <f aca="false">G52</f>
        <v>1271.0421634365</v>
      </c>
      <c r="I52" s="11" t="n">
        <f aca="false">H52</f>
        <v>1271.0421634365</v>
      </c>
    </row>
    <row r="53" customFormat="false" ht="15" hidden="false" customHeight="false" outlineLevel="0" collapsed="false">
      <c r="B53" s="12"/>
      <c r="C53" s="17" t="s">
        <v>25</v>
      </c>
      <c r="D53" s="10" t="s">
        <v>13</v>
      </c>
      <c r="E53" s="10" t="n">
        <v>609.69</v>
      </c>
      <c r="F53" s="11" t="n">
        <f aca="false">E53+(E53*7.01%)</f>
        <v>652.429269</v>
      </c>
      <c r="G53" s="11" t="n">
        <f aca="false">F53+(F53*8.29%)</f>
        <v>706.5156554001</v>
      </c>
      <c r="H53" s="11" t="n">
        <f aca="false">G53</f>
        <v>706.5156554001</v>
      </c>
      <c r="I53" s="11" t="n">
        <f aca="false">H53</f>
        <v>706.5156554001</v>
      </c>
    </row>
    <row r="54" customFormat="false" ht="15" hidden="false" customHeight="false" outlineLevel="0" collapsed="false">
      <c r="B54" s="12"/>
      <c r="C54" s="17"/>
      <c r="D54" s="10" t="s">
        <v>14</v>
      </c>
      <c r="E54" s="10" t="n">
        <v>805.79</v>
      </c>
      <c r="F54" s="11" t="n">
        <f aca="false">E54+(E54*7.01%)</f>
        <v>862.275879</v>
      </c>
      <c r="G54" s="11" t="n">
        <f aca="false">F54+(F54*8.29%)</f>
        <v>933.7585493691</v>
      </c>
      <c r="H54" s="11" t="n">
        <f aca="false">G54</f>
        <v>933.7585493691</v>
      </c>
      <c r="I54" s="11" t="n">
        <f aca="false">H54</f>
        <v>933.7585493691</v>
      </c>
    </row>
    <row r="55" customFormat="false" ht="15" hidden="false" customHeight="false" outlineLevel="0" collapsed="false">
      <c r="B55" s="12"/>
      <c r="C55" s="22" t="s">
        <v>12</v>
      </c>
      <c r="D55" s="10" t="s">
        <v>13</v>
      </c>
      <c r="E55" s="10" t="n">
        <v>146.5</v>
      </c>
      <c r="F55" s="11" t="n">
        <f aca="false">E55+(E55*7.01%)</f>
        <v>156.76965</v>
      </c>
      <c r="G55" s="11" t="n">
        <f aca="false">F55+(F55*8.29%)</f>
        <v>169.765853985</v>
      </c>
      <c r="H55" s="11" t="n">
        <f aca="false">G55</f>
        <v>169.765853985</v>
      </c>
      <c r="I55" s="11" t="n">
        <f aca="false">H55</f>
        <v>169.765853985</v>
      </c>
    </row>
    <row r="56" customFormat="false" ht="15" hidden="false" customHeight="false" outlineLevel="0" collapsed="false">
      <c r="B56" s="12"/>
      <c r="C56" s="22"/>
      <c r="D56" s="10" t="s">
        <v>14</v>
      </c>
      <c r="E56" s="10" t="n">
        <v>105.18</v>
      </c>
      <c r="F56" s="11" t="n">
        <f aca="false">E56+(E56*7.01%)</f>
        <v>112.553118</v>
      </c>
      <c r="G56" s="11" t="n">
        <f aca="false">F56+(F56*8.29%)</f>
        <v>121.8837714822</v>
      </c>
      <c r="H56" s="11" t="n">
        <f aca="false">G56</f>
        <v>121.8837714822</v>
      </c>
      <c r="I56" s="11" t="n">
        <f aca="false">H56</f>
        <v>121.8837714822</v>
      </c>
    </row>
    <row r="57" customFormat="false" ht="21" hidden="false" customHeight="true" outlineLevel="0" collapsed="false">
      <c r="B57" s="23" t="s">
        <v>36</v>
      </c>
      <c r="C57" s="9" t="s">
        <v>20</v>
      </c>
      <c r="D57" s="10" t="s">
        <v>13</v>
      </c>
      <c r="E57" s="10" t="n">
        <v>2751.45</v>
      </c>
      <c r="F57" s="11" t="n">
        <f aca="false">E57+(E57*7.01%)</f>
        <v>2944.326645</v>
      </c>
      <c r="G57" s="11" t="n">
        <f aca="false">F57+(F57*8.29%)</f>
        <v>3188.4113238705</v>
      </c>
      <c r="H57" s="11" t="n">
        <f aca="false">G57</f>
        <v>3188.4113238705</v>
      </c>
      <c r="I57" s="11" t="n">
        <f aca="false">H57</f>
        <v>3188.4113238705</v>
      </c>
    </row>
    <row r="58" customFormat="false" ht="15" hidden="false" customHeight="false" outlineLevel="0" collapsed="false">
      <c r="B58" s="23"/>
      <c r="C58" s="9"/>
      <c r="D58" s="10" t="s">
        <v>14</v>
      </c>
      <c r="E58" s="10" t="n">
        <v>2603.15</v>
      </c>
      <c r="F58" s="11" t="n">
        <f aca="false">E58+(E58*7.01%)</f>
        <v>2785.630815</v>
      </c>
      <c r="G58" s="11" t="n">
        <f aca="false">F58+(F58*8.29%)</f>
        <v>3016.5596095635</v>
      </c>
      <c r="H58" s="11" t="n">
        <f aca="false">G58</f>
        <v>3016.5596095635</v>
      </c>
      <c r="I58" s="11" t="n">
        <f aca="false">H58</f>
        <v>3016.5596095635</v>
      </c>
    </row>
    <row r="59" customFormat="false" ht="15" hidden="false" customHeight="false" outlineLevel="0" collapsed="false">
      <c r="B59" s="23"/>
      <c r="C59" s="17" t="s">
        <v>25</v>
      </c>
      <c r="D59" s="10" t="s">
        <v>13</v>
      </c>
      <c r="E59" s="10" t="n">
        <v>1074.23</v>
      </c>
      <c r="F59" s="11" t="n">
        <f aca="false">E59+(E59*7.01%)</f>
        <v>1149.533523</v>
      </c>
      <c r="G59" s="11" t="n">
        <f aca="false">F59+(F59*8.29%)</f>
        <v>1244.8298520567</v>
      </c>
      <c r="H59" s="11" t="n">
        <f aca="false">G59</f>
        <v>1244.8298520567</v>
      </c>
      <c r="I59" s="11" t="n">
        <f aca="false">H59</f>
        <v>1244.8298520567</v>
      </c>
    </row>
    <row r="60" customFormat="false" ht="15" hidden="false" customHeight="false" outlineLevel="0" collapsed="false">
      <c r="B60" s="23"/>
      <c r="C60" s="17"/>
      <c r="D60" s="10" t="s">
        <v>14</v>
      </c>
      <c r="E60" s="10" t="n">
        <v>1382.16</v>
      </c>
      <c r="F60" s="11" t="n">
        <f aca="false">E60+(E60*7.01%)</f>
        <v>1479.049416</v>
      </c>
      <c r="G60" s="11" t="n">
        <f aca="false">F60+(F60*8.29%)</f>
        <v>1601.6626125864</v>
      </c>
      <c r="H60" s="11" t="n">
        <f aca="false">G60</f>
        <v>1601.6626125864</v>
      </c>
      <c r="I60" s="11" t="n">
        <f aca="false">H60</f>
        <v>1601.6626125864</v>
      </c>
    </row>
    <row r="61" customFormat="false" ht="15" hidden="false" customHeight="false" outlineLevel="0" collapsed="false">
      <c r="B61" s="23"/>
      <c r="C61" s="9" t="s">
        <v>12</v>
      </c>
      <c r="D61" s="10" t="s">
        <v>13</v>
      </c>
      <c r="E61" s="10" t="n">
        <v>328.39</v>
      </c>
      <c r="F61" s="11" t="n">
        <f aca="false">E61+(E61*7.01%)</f>
        <v>351.410139</v>
      </c>
      <c r="G61" s="11" t="n">
        <f aca="false">F61+(F61*8.29%)</f>
        <v>380.5420395231</v>
      </c>
      <c r="H61" s="11" t="n">
        <f aca="false">G61</f>
        <v>380.5420395231</v>
      </c>
      <c r="I61" s="11" t="n">
        <f aca="false">H61</f>
        <v>380.5420395231</v>
      </c>
    </row>
    <row r="62" customFormat="false" ht="15" hidden="false" customHeight="false" outlineLevel="0" collapsed="false">
      <c r="B62" s="23"/>
      <c r="C62" s="9"/>
      <c r="D62" s="10" t="s">
        <v>14</v>
      </c>
      <c r="E62" s="10" t="n">
        <v>293.08</v>
      </c>
      <c r="F62" s="11" t="n">
        <f aca="false">E62+(E62*7.01%)</f>
        <v>313.624908</v>
      </c>
      <c r="G62" s="11" t="n">
        <f aca="false">F62+(F62*8.29%)</f>
        <v>339.6244128732</v>
      </c>
      <c r="H62" s="11" t="n">
        <f aca="false">G62</f>
        <v>339.6244128732</v>
      </c>
      <c r="I62" s="11" t="n">
        <f aca="false">H62</f>
        <v>339.6244128732</v>
      </c>
    </row>
    <row r="63" customFormat="false" ht="15" hidden="false" customHeight="true" outlineLevel="0" collapsed="false">
      <c r="B63" s="23" t="s">
        <v>37</v>
      </c>
      <c r="C63" s="22" t="s">
        <v>12</v>
      </c>
      <c r="D63" s="10" t="s">
        <v>13</v>
      </c>
      <c r="E63" s="10" t="n">
        <v>331.81</v>
      </c>
      <c r="F63" s="11" t="n">
        <f aca="false">E63+(E63*7.01%)</f>
        <v>355.069881</v>
      </c>
      <c r="G63" s="11" t="n">
        <f aca="false">F63+(F63*8.29%)</f>
        <v>384.5051741349</v>
      </c>
      <c r="H63" s="11" t="n">
        <f aca="false">G63</f>
        <v>384.5051741349</v>
      </c>
      <c r="I63" s="11" t="n">
        <f aca="false">H63</f>
        <v>384.5051741349</v>
      </c>
    </row>
    <row r="64" customFormat="false" ht="15" hidden="false" customHeight="false" outlineLevel="0" collapsed="false">
      <c r="B64" s="23"/>
      <c r="C64" s="22"/>
      <c r="D64" s="10" t="s">
        <v>14</v>
      </c>
      <c r="E64" s="10" t="n">
        <v>293.08</v>
      </c>
      <c r="F64" s="11" t="n">
        <f aca="false">E64+(E64*7.01%)</f>
        <v>313.624908</v>
      </c>
      <c r="G64" s="11" t="n">
        <f aca="false">F64+(F64*8.29%)</f>
        <v>339.6244128732</v>
      </c>
      <c r="H64" s="11" t="n">
        <f aca="false">G64</f>
        <v>339.6244128732</v>
      </c>
      <c r="I64" s="11" t="n">
        <f aca="false">H64</f>
        <v>339.6244128732</v>
      </c>
    </row>
    <row r="65" customFormat="false" ht="15" hidden="false" customHeight="false" outlineLevel="0" collapsed="false">
      <c r="B65" s="23"/>
      <c r="C65" s="9" t="s">
        <v>20</v>
      </c>
      <c r="D65" s="10" t="s">
        <v>13</v>
      </c>
      <c r="E65" s="10" t="n">
        <v>2111.24</v>
      </c>
      <c r="F65" s="11" t="n">
        <f aca="false">E65+(E65*7.01%)</f>
        <v>2259.237924</v>
      </c>
      <c r="G65" s="11" t="n">
        <f aca="false">F65+(F65*8.29%)</f>
        <v>2446.5287478996</v>
      </c>
      <c r="H65" s="11" t="n">
        <f aca="false">G65</f>
        <v>2446.5287478996</v>
      </c>
      <c r="I65" s="11" t="n">
        <f aca="false">H65</f>
        <v>2446.5287478996</v>
      </c>
    </row>
    <row r="66" customFormat="false" ht="15" hidden="false" customHeight="false" outlineLevel="0" collapsed="false">
      <c r="B66" s="23"/>
      <c r="C66" s="9"/>
      <c r="D66" s="10" t="s">
        <v>14</v>
      </c>
      <c r="E66" s="10" t="n">
        <v>1988.54</v>
      </c>
      <c r="F66" s="11" t="n">
        <f aca="false">E66+(E66*7.01%)</f>
        <v>2127.936654</v>
      </c>
      <c r="G66" s="11" t="n">
        <f aca="false">F66+(F66*8.29%)</f>
        <v>2304.3426026166</v>
      </c>
      <c r="H66" s="11" t="n">
        <f aca="false">G66</f>
        <v>2304.3426026166</v>
      </c>
      <c r="I66" s="11" t="n">
        <f aca="false">H66</f>
        <v>2304.3426026166</v>
      </c>
    </row>
    <row r="67" customFormat="false" ht="15" hidden="false" customHeight="false" outlineLevel="0" collapsed="false">
      <c r="B67" s="23"/>
      <c r="C67" s="24"/>
      <c r="D67" s="10" t="s">
        <v>13</v>
      </c>
      <c r="E67" s="10" t="n">
        <v>467.79</v>
      </c>
      <c r="F67" s="11" t="n">
        <f aca="false">E67+(E67*7.01%)</f>
        <v>500.582079</v>
      </c>
      <c r="G67" s="11" t="n">
        <f aca="false">F67+(F67*8.29%)</f>
        <v>542.0803333491</v>
      </c>
      <c r="H67" s="11" t="n">
        <f aca="false">G67</f>
        <v>542.0803333491</v>
      </c>
      <c r="I67" s="11" t="n">
        <f aca="false">H67</f>
        <v>542.0803333491</v>
      </c>
    </row>
    <row r="68" customFormat="false" ht="15" hidden="false" customHeight="false" outlineLevel="0" collapsed="false">
      <c r="B68" s="23"/>
      <c r="C68" s="24"/>
      <c r="D68" s="10" t="s">
        <v>14</v>
      </c>
      <c r="E68" s="10" t="n">
        <v>1412.31</v>
      </c>
      <c r="F68" s="11" t="n">
        <f aca="false">E68+(E68*7.01%)</f>
        <v>1511.312931</v>
      </c>
      <c r="G68" s="11" t="n">
        <f aca="false">F68+(F68*8.29%)</f>
        <v>1636.6007729799</v>
      </c>
      <c r="H68" s="11" t="n">
        <f aca="false">G68</f>
        <v>1636.6007729799</v>
      </c>
      <c r="I68" s="11" t="n">
        <f aca="false">H68</f>
        <v>1636.6007729799</v>
      </c>
    </row>
    <row r="69" customFormat="false" ht="15" hidden="false" customHeight="false" outlineLevel="0" collapsed="false">
      <c r="B69" s="3"/>
      <c r="C69" s="3"/>
      <c r="D69" s="3"/>
      <c r="E69" s="3"/>
      <c r="F69" s="3"/>
      <c r="G69" s="3"/>
      <c r="H69" s="3"/>
      <c r="I69" s="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5">
    <mergeCell ref="G1:I1"/>
    <mergeCell ref="G2:I2"/>
    <mergeCell ref="B3:I3"/>
    <mergeCell ref="B6:I6"/>
    <mergeCell ref="B7:B10"/>
    <mergeCell ref="C7:C8"/>
    <mergeCell ref="C9:C10"/>
    <mergeCell ref="B11:B14"/>
    <mergeCell ref="C11:C12"/>
    <mergeCell ref="C13:C14"/>
    <mergeCell ref="B15:B20"/>
    <mergeCell ref="C15:C16"/>
    <mergeCell ref="C17:C18"/>
    <mergeCell ref="C19:C20"/>
    <mergeCell ref="B21:B22"/>
    <mergeCell ref="C21:C22"/>
    <mergeCell ref="B23:B26"/>
    <mergeCell ref="C23:C24"/>
    <mergeCell ref="C25:C26"/>
    <mergeCell ref="B27:B32"/>
    <mergeCell ref="C27:C28"/>
    <mergeCell ref="C29:C30"/>
    <mergeCell ref="C31:C32"/>
    <mergeCell ref="B33:B36"/>
    <mergeCell ref="C33:C34"/>
    <mergeCell ref="C35:C36"/>
    <mergeCell ref="B38:I38"/>
    <mergeCell ref="B42:I42"/>
    <mergeCell ref="B43:B50"/>
    <mergeCell ref="C43:C44"/>
    <mergeCell ref="C45:C46"/>
    <mergeCell ref="C47:C48"/>
    <mergeCell ref="C49:C50"/>
    <mergeCell ref="B51:B56"/>
    <mergeCell ref="C51:C52"/>
    <mergeCell ref="C53:C54"/>
    <mergeCell ref="C55:C56"/>
    <mergeCell ref="B57:B62"/>
    <mergeCell ref="C57:C58"/>
    <mergeCell ref="C59:C60"/>
    <mergeCell ref="C61:C62"/>
    <mergeCell ref="B63:B68"/>
    <mergeCell ref="C63:C64"/>
    <mergeCell ref="C65:C66"/>
    <mergeCell ref="C67:C6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2025-07-25T11:29:26Z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